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1" i="6"/>
  <c r="U35"/>
  <c r="U28"/>
  <c r="R28"/>
  <c r="U37" l="1"/>
  <c r="R36" l="1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39" i="6"/>
  <c r="R38"/>
  <c r="R34"/>
  <c r="R33"/>
  <c r="R32"/>
  <c r="R31"/>
  <c r="R30"/>
  <c r="R29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26" i="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U40" i="6"/>
  <c r="U44" s="1"/>
  <c r="U39"/>
  <c r="U38"/>
  <c r="U36"/>
  <c r="U33"/>
  <c r="U32"/>
  <c r="U31"/>
  <c r="U30"/>
  <c r="U29"/>
  <c r="U27"/>
  <c r="U25"/>
  <c r="R25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5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<sst xmlns="http://schemas.openxmlformats.org/spreadsheetml/2006/main" count="1136" uniqueCount="211">
  <si>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</si>
  <si>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</si>
  <si>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</si>
  <si>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</si>
  <si>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</si>
  <si>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</si>
  <si>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</si>
  <si>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</si>
  <si>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</si>
  <si>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</si>
  <si>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</si>
  <si>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</si>
  <si>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</si>
  <si>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</si>
  <si>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</si>
  <si>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</si>
  <si>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</si>
  <si>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</si>
  <si>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</si>
  <si>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</si>
  <si>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</si>
  <si>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</si>
  <si>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</si>
  <si>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</si>
  <si>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</si>
  <si>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</si>
  <si>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</si>
  <si>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</si>
  <si>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</si>
  <si>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</si>
  <si>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</si>
  <si>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</si>
  <si>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</si>
  <si>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</si>
  <si>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</si>
  <si>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</si>
  <si>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</si>
  <si>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</si>
  <si>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</si>
  <si>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</si>
  <si>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</si>
  <si>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</si>
  <si>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</si>
  <si>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</si>
  <si>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</si>
  <si>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</si>
  <si>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</si>
  <si>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</si>
  <si>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</si>
  <si>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</si>
  <si>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</si>
  <si>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</si>
  <si>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</si>
  <si>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</si>
  <si>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</si>
  <si>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</si>
  <si>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</si>
  <si>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</si>
  <si>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</si>
  <si>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</si>
  <si>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</si>
  <si>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</si>
  <si>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</si>
  <si>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</si>
  <si>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</si>
  <si>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</si>
  <si>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</si>
  <si>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</si>
  <si>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</si>
  <si>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</si>
  <si>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</si>
  <si>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</si>
  <si>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</si>
  <si>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</si>
  <si>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</si>
  <si>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</si>
  <si>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</si>
  <si>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</si>
  <si>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</si>
  <si>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</si>
  <si>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</si>
  <si>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</si>
  <si>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</si>
  <si>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</si>
  <si>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</si>
  <si>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</si>
  <si>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</si>
  <si>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</si>
  <si>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</si>
  <si>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</si>
  <si>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</si>
  <si>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</si>
  <si>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</si>
  <si>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</si>
  <si>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</si>
  <si>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</si>
  <si>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</si>
  <si>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</si>
  <si>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</si>
  <si>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</si>
  <si>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</si>
  <si>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</si>
  <si>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</si>
  <si>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</si>
  <si>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</si>
  <si>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</si>
  <si>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</si>
  <si>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</si>
  <si>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</si>
  <si>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</si>
  <si>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</si>
  <si>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</si>
  <si>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</si>
  <si>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</si>
  <si>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</si>
  <si>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</si>
  <si>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</si>
  <si>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</si>
  <si>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</si>
  <si>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</si>
  <si>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</si>
  <si>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</si>
  <si>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</si>
  <si>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</si>
  <si>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</si>
  <si>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</si>
  <si>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</si>
  <si>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</si>
  <si>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</si>
  <si>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</si>
  <si>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</si>
  <si>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</si>
  <si>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</si>
  <si>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</si>
  <si>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</si>
  <si>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</si>
  <si>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</si>
  <si>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</si>
  <si>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</si>
  <si>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</si>
  <si>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</si>
  <si>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</si>
  <si>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</si>
  <si>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</si>
  <si>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</si>
  <si>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</si>
  <si>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</si>
  <si>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</si>
  <si>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</si>
  <si>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</si>
  <si>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</si>
  <si>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</si>
  <si>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</si>
  <si>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</si>
  <si>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</si>
  <si>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</si>
  <si>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</si>
  <si>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</si>
  <si>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</si>
  <si>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</si>
  <si>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</si>
  <si>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</si>
  <si>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</si>
  <si>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</si>
  <si>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</si>
  <si>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</si>
  <si>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</si>
  <si>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</si>
  <si>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</si>
  <si>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</si>
  <si>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</si>
  <si>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</si>
  <si>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</si>
  <si>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</si>
  <si>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</si>
  <si>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</si>
  <si>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</si>
  <si>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</si>
  <si>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</si>
  <si>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</si>
  <si>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</si>
  <si>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</si>
  <si>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</si>
  <si>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</si>
  <si>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</si>
  <si>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</si>
  <si>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</si>
  <si>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</si>
  <si>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</si>
  <si>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</si>
  <si>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</si>
  <si>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</si>
  <si>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</si>
  <si>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</si>
  <si>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</si>
  <si>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</si>
  <si>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</si>
  <si>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</si>
  <si>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</si>
  <si>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</si>
  <si>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</si>
  <si>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</si>
  <si>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Васнина С.А.</t>
  </si>
  <si>
    <t xml:space="preserve">хлеб с маслом </t>
  </si>
  <si>
    <t>Фатеева О.С.</t>
  </si>
  <si>
    <t>Чернова Н.Н.</t>
  </si>
  <si>
    <t>суп молочный с лапшой</t>
  </si>
  <si>
    <t>снежок</t>
  </si>
  <si>
    <t>котлета мясная</t>
  </si>
  <si>
    <t>05.04.2024г</t>
  </si>
  <si>
    <t>"05" апрель  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</si>
</sst>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186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187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102</v>
      </c>
      <c r="F20" s="256" t="s">
        <v>87</v>
      </c>
      <c r="G20" s="256" t="s">
        <v>103</v>
      </c>
      <c r="H20" s="256" t="s">
        <v>65</v>
      </c>
      <c r="I20" s="256"/>
      <c r="J20" s="256" t="s">
        <v>94</v>
      </c>
      <c r="K20" s="256" t="s">
        <v>95</v>
      </c>
      <c r="L20" s="256" t="s">
        <v>104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171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192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164</v>
      </c>
      <c r="E20" s="256" t="s">
        <v>114</v>
      </c>
      <c r="F20" s="256" t="s">
        <v>142</v>
      </c>
      <c r="G20" s="256"/>
      <c r="H20" s="256"/>
      <c r="I20" s="256"/>
      <c r="J20" s="256" t="s">
        <v>165</v>
      </c>
      <c r="K20" s="256" t="s">
        <v>166</v>
      </c>
      <c r="L20" s="256" t="s">
        <v>128</v>
      </c>
      <c r="M20" s="256" t="s">
        <v>167</v>
      </c>
      <c r="N20" s="256" t="s">
        <v>58</v>
      </c>
      <c r="O20" s="256" t="s">
        <v>198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168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191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173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195</v>
      </c>
      <c r="E20" s="256" t="s">
        <v>113</v>
      </c>
      <c r="F20" s="256" t="s">
        <v>114</v>
      </c>
      <c r="G20" s="256" t="s">
        <v>65</v>
      </c>
      <c r="H20" s="256" t="s">
        <v>115</v>
      </c>
      <c r="I20" s="256"/>
      <c r="J20" s="256" t="s">
        <v>116</v>
      </c>
      <c r="K20" s="256" t="s">
        <v>117</v>
      </c>
      <c r="L20" s="256" t="s">
        <v>118</v>
      </c>
      <c r="M20" s="256" t="s">
        <v>193</v>
      </c>
      <c r="N20" s="256" t="s">
        <v>57</v>
      </c>
      <c r="O20" s="256" t="s">
        <v>194</v>
      </c>
      <c r="P20" s="256" t="s">
        <v>119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194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175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178</v>
      </c>
      <c r="E20" s="256" t="s">
        <v>81</v>
      </c>
      <c r="F20" s="256" t="s">
        <v>179</v>
      </c>
      <c r="G20" s="256"/>
      <c r="H20" s="256"/>
      <c r="I20" s="256"/>
      <c r="J20" s="256" t="s">
        <v>126</v>
      </c>
      <c r="K20" s="256" t="s">
        <v>127</v>
      </c>
      <c r="L20" s="256" t="s">
        <v>128</v>
      </c>
      <c r="M20" s="256" t="s">
        <v>129</v>
      </c>
      <c r="N20" s="256" t="s">
        <v>130</v>
      </c>
      <c r="O20" s="256" t="s">
        <v>131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177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176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181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136</v>
      </c>
      <c r="E18" s="269" t="s">
        <v>137</v>
      </c>
      <c r="F18" s="269" t="s">
        <v>65</v>
      </c>
      <c r="G18" s="269" t="s">
        <v>200</v>
      </c>
      <c r="H18" s="269" t="s">
        <v>76</v>
      </c>
      <c r="I18" s="269"/>
      <c r="J18" s="269" t="s">
        <v>138</v>
      </c>
      <c r="K18" s="269" t="s">
        <v>201</v>
      </c>
      <c r="L18" s="269" t="s">
        <v>139</v>
      </c>
      <c r="M18" s="269" t="s">
        <v>182</v>
      </c>
      <c r="N18" s="269" t="s">
        <v>58</v>
      </c>
      <c r="O18" s="269" t="s">
        <v>106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141</v>
      </c>
      <c r="E20" s="277" t="s">
        <v>114</v>
      </c>
      <c r="F20" s="277" t="s">
        <v>142</v>
      </c>
      <c r="G20" s="277"/>
      <c r="H20" s="277"/>
      <c r="I20" s="277"/>
      <c r="J20" s="277" t="s">
        <v>143</v>
      </c>
      <c r="K20" s="277" t="s">
        <v>144</v>
      </c>
      <c r="L20" s="277" t="s">
        <v>145</v>
      </c>
      <c r="M20" s="277" t="s">
        <v>185</v>
      </c>
      <c r="N20" s="277" t="s">
        <v>58</v>
      </c>
      <c r="O20" s="277" t="s">
        <v>146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183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7"/>
  <sheetViews>
    <sheetView tabSelected="1" topLeftCell="A5" zoomScalePageLayoutView="60" workbookViewId="0">
      <selection activeCell="T40" sqref="T40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0" width="7.85546875" style="2" customWidth="1"/>
    <col min="21" max="21" width="10.71093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204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5</v>
      </c>
      <c r="R3" s="94"/>
      <c r="S3" s="94"/>
      <c r="T3" s="97"/>
      <c r="U3" s="98"/>
    </row>
    <row r="4" spans="1:21">
      <c r="A4" s="92" t="s">
        <v>210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209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96.18</v>
      </c>
      <c r="F12" s="123"/>
      <c r="G12" s="123">
        <v>7</v>
      </c>
      <c r="H12" s="123"/>
      <c r="I12" s="123">
        <v>754.81</v>
      </c>
      <c r="J12" s="125"/>
      <c r="K12" s="237">
        <f>SUM(U45)</f>
        <v>107.82982857142858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7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206</v>
      </c>
      <c r="E20" s="256" t="s">
        <v>103</v>
      </c>
      <c r="F20" s="256" t="s">
        <v>203</v>
      </c>
      <c r="G20" s="256"/>
      <c r="H20" s="256"/>
      <c r="I20" s="256" t="s">
        <v>65</v>
      </c>
      <c r="J20" s="256" t="s">
        <v>165</v>
      </c>
      <c r="K20" s="256" t="s">
        <v>128</v>
      </c>
      <c r="L20" s="256" t="s">
        <v>208</v>
      </c>
      <c r="M20" s="256" t="s">
        <v>105</v>
      </c>
      <c r="N20" s="256" t="s">
        <v>207</v>
      </c>
      <c r="O20" s="256" t="s">
        <v>106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/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/>
      <c r="S24" s="239"/>
      <c r="T24" s="151"/>
      <c r="U24" s="152"/>
    </row>
    <row r="25" spans="1:21" ht="27" thickTop="1" thickBot="1">
      <c r="A25" s="245" t="s">
        <v>64</v>
      </c>
      <c r="B25" s="151"/>
      <c r="C25" s="151" t="s">
        <v>48</v>
      </c>
      <c r="D25" s="151">
        <v>0.01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39" si="0">SUM(D25:Q25)</f>
        <v>0.01</v>
      </c>
      <c r="S25" s="239">
        <v>0.1</v>
      </c>
      <c r="T25" s="151">
        <v>50</v>
      </c>
      <c r="U25" s="152">
        <f t="shared" ref="U25:U26" si="1">SUM(S25*T25)</f>
        <v>5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0.08</v>
      </c>
      <c r="F26" s="111"/>
      <c r="G26" s="111"/>
      <c r="H26" s="111"/>
      <c r="I26" s="111"/>
      <c r="J26" s="111"/>
      <c r="K26" s="111">
        <v>1.7999999999999999E-2</v>
      </c>
      <c r="L26" s="111"/>
      <c r="M26" s="111"/>
      <c r="N26" s="154"/>
      <c r="O26" s="111"/>
      <c r="P26" s="111"/>
      <c r="Q26" s="111"/>
      <c r="R26" s="246">
        <f t="shared" si="0"/>
        <v>0.158</v>
      </c>
      <c r="S26" s="239">
        <v>1</v>
      </c>
      <c r="T26" s="151">
        <v>66.22</v>
      </c>
      <c r="U26" s="152">
        <f t="shared" si="1"/>
        <v>66.22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1E-3</v>
      </c>
      <c r="E27" s="111">
        <v>1.4999999999999999E-2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3.6999999999999998E-2</v>
      </c>
      <c r="S27" s="239">
        <v>0.26</v>
      </c>
      <c r="T27" s="151">
        <v>90</v>
      </c>
      <c r="U27" s="152">
        <f>SUM(S27*T27)</f>
        <v>23.400000000000002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4.0000000000000002E-4</v>
      </c>
      <c r="E28" s="111"/>
      <c r="F28" s="111"/>
      <c r="G28" s="111"/>
      <c r="H28" s="111"/>
      <c r="I28" s="111"/>
      <c r="J28" s="111">
        <v>8.0000000000000004E-4</v>
      </c>
      <c r="K28" s="111">
        <v>8.0000000000000004E-4</v>
      </c>
      <c r="L28" s="111">
        <v>6.9999999999999999E-4</v>
      </c>
      <c r="M28" s="111"/>
      <c r="N28" s="154"/>
      <c r="O28" s="111"/>
      <c r="P28" s="111"/>
      <c r="Q28" s="111"/>
      <c r="R28" s="246">
        <f t="shared" ref="R28" si="2">SUM(D28:Q28)</f>
        <v>2.7000000000000001E-3</v>
      </c>
      <c r="S28" s="239">
        <v>0.05</v>
      </c>
      <c r="T28" s="151">
        <v>18</v>
      </c>
      <c r="U28" s="152">
        <f>SUM(S28*T28)</f>
        <v>0.9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/>
      <c r="E29" s="111"/>
      <c r="F29" s="111">
        <v>5.0000000000000001E-3</v>
      </c>
      <c r="G29" s="111"/>
      <c r="H29" s="111"/>
      <c r="I29" s="111"/>
      <c r="J29" s="111"/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1.0999999999999999E-2</v>
      </c>
      <c r="S29" s="239">
        <v>0.08</v>
      </c>
      <c r="T29" s="151">
        <v>789.11</v>
      </c>
      <c r="U29" s="152">
        <f>SUM(S29*T29)</f>
        <v>63.128800000000005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0.02</v>
      </c>
      <c r="T30" s="151">
        <v>450</v>
      </c>
      <c r="U30" s="152">
        <f t="shared" ref="U30:U31" si="3">SUM(S30*T30)</f>
        <v>9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1.2E-2</v>
      </c>
      <c r="M31" s="111" t="s">
        <v>76</v>
      </c>
      <c r="N31" s="154"/>
      <c r="O31" s="111"/>
      <c r="P31" s="111"/>
      <c r="Q31" s="111"/>
      <c r="R31" s="246">
        <f t="shared" si="0"/>
        <v>6.2E-2</v>
      </c>
      <c r="S31" s="239">
        <v>1</v>
      </c>
      <c r="T31" s="151">
        <v>33.5</v>
      </c>
      <c r="U31" s="152">
        <f t="shared" si="3"/>
        <v>33.5</v>
      </c>
    </row>
    <row r="32" spans="1:21" ht="14.25" customHeight="1" thickTop="1" thickBot="1">
      <c r="A32" s="153" t="s">
        <v>62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7.0000000000000001E-3</v>
      </c>
      <c r="K32" s="111"/>
      <c r="L32" s="111"/>
      <c r="M32" s="111"/>
      <c r="N32" s="154"/>
      <c r="O32" s="111"/>
      <c r="P32" s="111"/>
      <c r="Q32" s="111"/>
      <c r="R32" s="246">
        <f t="shared" si="0"/>
        <v>7.0000000000000001E-3</v>
      </c>
      <c r="S32" s="239">
        <v>0.1</v>
      </c>
      <c r="T32" s="151">
        <v>60</v>
      </c>
      <c r="U32" s="152">
        <f>SUM(S32*T32)</f>
        <v>6</v>
      </c>
    </row>
    <row r="33" spans="1:21" ht="14.25" thickTop="1" thickBot="1">
      <c r="A33" s="153" t="s">
        <v>124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0.03</v>
      </c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v>0.25</v>
      </c>
      <c r="T33" s="151">
        <v>150</v>
      </c>
      <c r="U33" s="152">
        <f>SUM(S33*T33)</f>
        <v>37.5</v>
      </c>
    </row>
    <row r="34" spans="1:21" ht="27" thickTop="1" thickBot="1">
      <c r="A34" s="153" t="s">
        <v>110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1E-3</v>
      </c>
      <c r="K34" s="111"/>
      <c r="L34" s="111"/>
      <c r="M34" s="111"/>
      <c r="N34" s="154"/>
      <c r="O34" s="111"/>
      <c r="P34" s="111"/>
      <c r="Q34" s="111"/>
      <c r="R34" s="246">
        <f t="shared" si="0"/>
        <v>1E-3</v>
      </c>
      <c r="S34" s="239">
        <v>0.01</v>
      </c>
      <c r="T34" s="151">
        <v>131</v>
      </c>
      <c r="U34" s="152">
        <v>8.9600000000000009</v>
      </c>
    </row>
    <row r="35" spans="1:21" ht="14.25" customHeight="1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0.06</v>
      </c>
      <c r="K35" s="111">
        <v>0.13</v>
      </c>
      <c r="L35" s="111"/>
      <c r="M35" s="111"/>
      <c r="N35" s="154"/>
      <c r="O35" s="111"/>
      <c r="P35" s="111"/>
      <c r="Q35" s="111"/>
      <c r="R35" s="246">
        <v>0.19</v>
      </c>
      <c r="S35" s="239">
        <v>1.5</v>
      </c>
      <c r="T35" s="151">
        <v>45</v>
      </c>
      <c r="U35" s="152">
        <f t="shared" ref="U35" si="4">SUM(S35*T35)</f>
        <v>67.5</v>
      </c>
    </row>
    <row r="36" spans="1:21" ht="14.25" thickTop="1" thickBot="1">
      <c r="A36" s="153" t="s">
        <v>109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7.0000000000000001E-3</v>
      </c>
      <c r="K36" s="111"/>
      <c r="L36" s="111">
        <v>0.01</v>
      </c>
      <c r="M36" s="111"/>
      <c r="N36" s="154"/>
      <c r="O36" s="111"/>
      <c r="P36" s="111"/>
      <c r="Q36" s="111"/>
      <c r="R36" s="246">
        <f t="shared" si="0"/>
        <v>1.7000000000000001E-2</v>
      </c>
      <c r="S36" s="239">
        <v>0.12</v>
      </c>
      <c r="T36" s="151">
        <v>60</v>
      </c>
      <c r="U36" s="152">
        <f t="shared" ref="U36:U41" si="5">SUM(S36*T36)</f>
        <v>7.1999999999999993</v>
      </c>
    </row>
    <row r="37" spans="1:21" ht="14.25" thickTop="1" thickBot="1">
      <c r="A37" s="153" t="s">
        <v>57</v>
      </c>
      <c r="B37" s="111"/>
      <c r="C37" s="111" t="s">
        <v>48</v>
      </c>
      <c r="D37" s="111"/>
      <c r="E37" s="111"/>
      <c r="F37" s="111"/>
      <c r="G37" s="111"/>
      <c r="H37" s="111"/>
      <c r="I37" s="111">
        <v>0.03</v>
      </c>
      <c r="J37" s="111"/>
      <c r="K37" s="111"/>
      <c r="L37" s="111"/>
      <c r="M37" s="111"/>
      <c r="N37" s="154"/>
      <c r="O37" s="111"/>
      <c r="P37" s="111"/>
      <c r="Q37" s="111"/>
      <c r="R37" s="246">
        <v>0.03</v>
      </c>
      <c r="S37" s="239">
        <v>1</v>
      </c>
      <c r="T37" s="151">
        <v>30.5</v>
      </c>
      <c r="U37" s="152">
        <f t="shared" si="5"/>
        <v>30.5</v>
      </c>
    </row>
    <row r="38" spans="1:21" ht="14.25" customHeight="1" thickTop="1" thickBot="1">
      <c r="A38" s="153" t="s">
        <v>79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/>
      <c r="L38" s="111">
        <v>0.05</v>
      </c>
      <c r="M38" s="111"/>
      <c r="N38" s="154"/>
      <c r="O38" s="111"/>
      <c r="P38" s="111"/>
      <c r="Q38" s="111"/>
      <c r="R38" s="246">
        <f t="shared" si="0"/>
        <v>0.05</v>
      </c>
      <c r="S38" s="239">
        <v>0.4</v>
      </c>
      <c r="T38" s="151">
        <v>450</v>
      </c>
      <c r="U38" s="152">
        <f t="shared" si="5"/>
        <v>180</v>
      </c>
    </row>
    <row r="39" spans="1:21" ht="14.25" thickTop="1" thickBot="1">
      <c r="A39" s="153" t="s">
        <v>72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>
        <v>8.0000000000000002E-3</v>
      </c>
      <c r="N39" s="154"/>
      <c r="O39" s="111"/>
      <c r="P39" s="111"/>
      <c r="Q39" s="111"/>
      <c r="R39" s="246">
        <f t="shared" si="0"/>
        <v>8.0000000000000002E-3</v>
      </c>
      <c r="S39" s="239">
        <v>0.06</v>
      </c>
      <c r="T39" s="151">
        <v>150</v>
      </c>
      <c r="U39" s="152">
        <f t="shared" si="5"/>
        <v>9</v>
      </c>
    </row>
    <row r="40" spans="1:21" ht="14.25" thickTop="1" thickBot="1">
      <c r="A40" s="247" t="s">
        <v>207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54">
        <v>0.2</v>
      </c>
      <c r="O40" s="111"/>
      <c r="P40" s="111"/>
      <c r="Q40" s="111"/>
      <c r="R40" s="246">
        <v>0.2</v>
      </c>
      <c r="S40" s="239">
        <v>3</v>
      </c>
      <c r="T40" s="151">
        <v>46</v>
      </c>
      <c r="U40" s="152">
        <f t="shared" si="5"/>
        <v>138</v>
      </c>
    </row>
    <row r="41" spans="1:21" ht="14.25" thickTop="1" thickBot="1">
      <c r="A41" s="153" t="s">
        <v>106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54"/>
      <c r="O41" s="111">
        <v>0.04</v>
      </c>
      <c r="P41" s="111"/>
      <c r="Q41" s="111"/>
      <c r="R41" s="246">
        <v>0.04</v>
      </c>
      <c r="S41" s="239">
        <v>0.3</v>
      </c>
      <c r="T41" s="151">
        <v>230</v>
      </c>
      <c r="U41" s="152">
        <f t="shared" si="5"/>
        <v>69</v>
      </c>
    </row>
    <row r="42" spans="1:21" ht="14.25" thickTop="1" thickBot="1">
      <c r="A42" s="153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/>
      <c r="O42" s="111"/>
      <c r="P42" s="111"/>
      <c r="Q42" s="111"/>
      <c r="R42" s="246"/>
      <c r="S42" s="239"/>
      <c r="T42" s="151"/>
      <c r="U42" s="152"/>
    </row>
    <row r="43" spans="1:21" ht="14.25" thickTop="1" thickBot="1">
      <c r="A43" s="153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/>
      <c r="P43" s="111"/>
      <c r="Q43" s="111"/>
      <c r="R43" s="246"/>
      <c r="S43" s="239"/>
      <c r="T43" s="151"/>
      <c r="U43" s="152"/>
    </row>
    <row r="44" spans="1:21" ht="13.5" thickTop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57" t="s">
        <v>49</v>
      </c>
      <c r="N44" s="92"/>
      <c r="O44" s="92"/>
      <c r="P44" s="92" t="s">
        <v>202</v>
      </c>
      <c r="Q44" s="92"/>
      <c r="R44" s="92"/>
      <c r="S44" s="92"/>
      <c r="T44" s="92"/>
      <c r="U44" s="152">
        <f>SUM(U25:U43)</f>
        <v>754.80880000000002</v>
      </c>
    </row>
    <row r="45" spans="1:21">
      <c r="A45" s="157" t="s">
        <v>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53</v>
      </c>
      <c r="N45" s="92"/>
      <c r="O45" s="92"/>
      <c r="P45" s="92"/>
      <c r="Q45" s="92"/>
      <c r="R45" s="92"/>
      <c r="S45" s="92"/>
      <c r="T45" s="92"/>
      <c r="U45" s="152">
        <f>SUM(U44/S19)</f>
        <v>107.82982857142858</v>
      </c>
    </row>
    <row r="46" spans="1:21">
      <c r="A46" s="157" t="s">
        <v>54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55</v>
      </c>
      <c r="N46" s="92"/>
      <c r="O46" s="92"/>
      <c r="P46" s="92" t="s">
        <v>205</v>
      </c>
      <c r="Q46" s="92"/>
      <c r="R46" s="92"/>
      <c r="S46" s="92"/>
      <c r="T46" s="92"/>
      <c r="U46" s="92"/>
    </row>
    <row r="47" spans="1:21">
      <c r="A47" s="15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53</v>
      </c>
      <c r="N47" s="92"/>
      <c r="O47" s="92"/>
      <c r="P47" s="92"/>
      <c r="Q47" s="92"/>
      <c r="R47" s="92"/>
      <c r="S47" s="92"/>
      <c r="T47" s="92"/>
      <c r="U47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scale="78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17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196</v>
      </c>
      <c r="E20" s="277" t="s">
        <v>114</v>
      </c>
      <c r="F20" s="277" t="s">
        <v>184</v>
      </c>
      <c r="G20" s="277"/>
      <c r="H20" s="277"/>
      <c r="I20" s="277"/>
      <c r="J20" s="277" t="s">
        <v>150</v>
      </c>
      <c r="K20" s="277" t="s">
        <v>151</v>
      </c>
      <c r="L20" s="277" t="s">
        <v>185</v>
      </c>
      <c r="M20" s="277" t="s">
        <v>152</v>
      </c>
      <c r="N20" s="277" t="s">
        <v>194</v>
      </c>
      <c r="O20" s="277" t="s">
        <v>153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140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172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194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154</v>
      </c>
      <c r="E20" s="277" t="s">
        <v>81</v>
      </c>
      <c r="F20" s="277" t="s">
        <v>179</v>
      </c>
      <c r="G20" s="277"/>
      <c r="H20" s="277"/>
      <c r="I20" s="277"/>
      <c r="J20" s="277" t="s">
        <v>155</v>
      </c>
      <c r="K20" s="277" t="s">
        <v>156</v>
      </c>
      <c r="L20" s="277" t="s">
        <v>145</v>
      </c>
      <c r="M20" s="277" t="s">
        <v>185</v>
      </c>
      <c r="N20" s="277" t="s">
        <v>157</v>
      </c>
      <c r="O20" s="277" t="s">
        <v>189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158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159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160</v>
      </c>
      <c r="E20" s="277" t="s">
        <v>161</v>
      </c>
      <c r="F20" s="277" t="s">
        <v>103</v>
      </c>
      <c r="G20" s="277" t="s">
        <v>65</v>
      </c>
      <c r="H20" s="277"/>
      <c r="I20" s="277"/>
      <c r="J20" s="277" t="s">
        <v>162</v>
      </c>
      <c r="K20" s="277" t="s">
        <v>163</v>
      </c>
      <c r="L20" s="277" t="s">
        <v>139</v>
      </c>
      <c r="M20" s="277" t="s">
        <v>197</v>
      </c>
      <c r="N20" s="277" t="s">
        <v>194</v>
      </c>
      <c r="O20" s="277" t="s">
        <v>106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161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194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2024-02-01T10:59:26Z</cp:lastPrinted>
  <dcterms:created xsi:type="dcterms:W3CDTF">2015-10-12T18:01:21Z</dcterms:created>
  <dcterms:modified xsi:type="dcterms:W3CDTF">2024-04-04T06:19:39Z</dcterms:modified>
</cp:coreProperties>
</file>